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9"/>
  <c r="F120"/>
  <c r="F117" s="1"/>
  <c r="F105"/>
  <c r="F106"/>
  <c r="F107"/>
  <c r="F108"/>
  <c r="F109"/>
  <c r="F97"/>
  <c r="F98"/>
  <c r="F99"/>
  <c r="F100"/>
  <c r="F102"/>
  <c r="F103"/>
  <c r="E113"/>
  <c r="H113"/>
  <c r="G113"/>
  <c r="E97"/>
  <c r="G97"/>
  <c r="H97"/>
  <c r="E98"/>
  <c r="G98"/>
  <c r="H98"/>
  <c r="E99"/>
  <c r="G99"/>
  <c r="H99"/>
  <c r="E100"/>
  <c r="G100"/>
  <c r="H100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<sst xmlns="http://schemas.openxmlformats.org/spreadsheetml/2006/main" count="230" uniqueCount="205">
  <si>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</si>
  <si>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</si>
  <si>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</si>
  <si>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</si>
  <si>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</si>
  <si>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</si>
  <si>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</si>
  <si>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</si>
  <si>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</si>
  <si>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</si>
  <si>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</si>
  <si>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</si>
  <si>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</si>
  <si>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</si>
  <si>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</si>
  <si>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</si>
  <si>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</si>
  <si>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</si>
  <si>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</si>
  <si>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</si>
  <si>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</si>
  <si>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</si>
  <si>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</si>
  <si>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</si>
  <si>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</si>
  <si>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</si>
  <si>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</si>
  <si>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</si>
  <si>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</si>
  <si>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</si>
  <si>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</si>
  <si>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</si>
  <si>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</si>
  <si>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</si>
  <si>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</si>
  <si>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</si>
  <si>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</si>
  <si>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</si>
  <si>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</si>
  <si>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</si>
  <si>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</si>
  <si>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</si>
  <si>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</si>
  <si>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</si>
  <si>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</si>
  <si>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</si>
  <si>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</si>
  <si>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</si>
  <si>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</si>
  <si>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</si>
  <si>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</si>
  <si>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</si>
  <si>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</si>
  <si>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</si>
  <si>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</si>
  <si>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</si>
  <si>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</si>
  <si>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</si>
  <si>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</si>
  <si>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</si>
  <si>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</si>
  <si>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</si>
  <si>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</si>
  <si>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</si>
  <si>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</si>
  <si>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</si>
  <si>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</si>
  <si>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</si>
  <si>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</si>
  <si>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</si>
  <si>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</si>
  <si>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</si>
  <si>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</si>
  <si>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</si>
  <si>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</si>
  <si>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</si>
  <si>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</si>
  <si>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</si>
  <si>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</si>
  <si>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</si>
  <si>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</si>
  <si>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</si>
  <si>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</si>
  <si>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</si>
  <si>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</si>
  <si>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</si>
  <si>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</si>
  <si>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</si>
  <si>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</si>
  <si>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</si>
  <si>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</si>
  <si>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</si>
  <si>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</si>
  <si>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</si>
  <si>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</si>
  <si>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</si>
  <si>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</si>
  <si>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</si>
  <si>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</si>
  <si>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</si>
  <si>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</si>
  <si>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</si>
  <si>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</si>
  <si>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</si>
  <si>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</si>
  <si>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</si>
  <si>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</si>
  <si>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</si>
  <si>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</si>
  <si>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</si>
  <si>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</si>
  <si>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</si>
  <si>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</si>
  <si>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</si>
  <si>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</si>
  <si>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</si>
  <si>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</si>
  <si>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</si>
  <si>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</si>
  <si>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</si>
  <si>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</si>
  <si>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</si>
  <si>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</si>
  <si>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</si>
  <si>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</si>
  <si>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</si>
  <si>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</si>
  <si>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</si>
  <si>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</si>
  <si>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</si>
  <si>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</si>
  <si>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</si>
  <si>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</si>
  <si>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</si>
  <si>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</si>
  <si>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</si>
  <si>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</si>
  <si>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</si>
  <si>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</si>
  <si>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</si>
  <si>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</si>
  <si>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</si>
  <si>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</si>
  <si>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</si>
  <si>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</si>
  <si>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</si>
  <si>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</si>
  <si>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</si>
  <si>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</si>
  <si>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</si>
  <si>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</si>
  <si>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</si>
  <si>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</si>
  <si>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</si>
  <si>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</si>
  <si>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</si>
  <si>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</si>
  <si>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</si>
  <si>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</si>
  <si>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</si>
  <si>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</si>
  <si>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</si>
  <si>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</si>
  <si>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</si>
  <si>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</si>
  <si>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</si>
  <si>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</si>
  <si>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</si>
  <si>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</si>
  <si>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</si>
  <si>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</si>
  <si>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</si>
  <si>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</si>
  <si>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</si>
  <si>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</si>
  <si>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</si>
  <si>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</si>
  <si>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</si>
  <si>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</si>
  <si>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</si>
  <si>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</si>
  <si>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</si>
  <si>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</si>
  <si>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</si>
  <si>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</si>
  <si>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</si>
  <si>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</si>
  <si>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</si>
  <si>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</si>
  <si>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</si>
  <si>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</si>
  <si>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</si>
  <si>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</si>
  <si>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</si>
  <si>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</si>
  <si>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</si>
  <si>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</si>
  <si>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</si>
  <si>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</si>
  <si>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</si>
  <si>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</si>
  <si>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</si>
  <si>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توليد الكهرباء المركزية</t>
  </si>
  <si>
    <t>CENTRAL ELECTRICITY GENERATING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</si>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</sst>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H97" sqref="H9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131203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30000000</v>
      </c>
      <c r="F10" s="14">
        <v>30000000</v>
      </c>
      <c r="G10" s="14">
        <v>30000000</v>
      </c>
      <c r="H10" s="14">
        <v>30000000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568680</v>
      </c>
      <c r="F16" s="59">
        <v>18062</v>
      </c>
      <c r="G16" s="59">
        <v>344140</v>
      </c>
      <c r="H16" s="59">
        <v>242317</v>
      </c>
      <c r="I16" s="3" t="s">
        <v>58</v>
      </c>
    </row>
    <row r="17" spans="4:9" ht="20.100000000000001" customHeight="1">
      <c r="D17" s="10" t="s">
        <v>128</v>
      </c>
      <c r="E17" s="57">
        <v>267540028</v>
      </c>
      <c r="F17" s="57">
        <v>346935271</v>
      </c>
      <c r="G17" s="57">
        <v>487344640</v>
      </c>
      <c r="H17" s="57">
        <v>176164101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27328291</v>
      </c>
      <c r="F21" s="57">
        <v>28537582</v>
      </c>
      <c r="G21" s="57">
        <v>32609534</v>
      </c>
      <c r="H21" s="57">
        <v>30240985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300697598</v>
      </c>
      <c r="F23" s="57">
        <v>380509923</v>
      </c>
      <c r="G23" s="57">
        <v>525291591</v>
      </c>
      <c r="H23" s="57">
        <v>210116603</v>
      </c>
      <c r="I23" s="4" t="s">
        <v>60</v>
      </c>
    </row>
    <row r="24" spans="4:9" ht="20.100000000000001" customHeight="1">
      <c r="D24" s="10" t="s">
        <v>98</v>
      </c>
      <c r="E24" s="57">
        <v>568468</v>
      </c>
      <c r="F24" s="57">
        <v>418257</v>
      </c>
      <c r="G24" s="57">
        <v>379073</v>
      </c>
      <c r="H24" s="57">
        <v>318293</v>
      </c>
      <c r="I24" s="4" t="s">
        <v>82</v>
      </c>
    </row>
    <row r="25" spans="4:9" ht="20.100000000000001" customHeight="1">
      <c r="D25" s="10" t="s">
        <v>158</v>
      </c>
      <c r="E25" s="57">
        <v>201703164</v>
      </c>
      <c r="F25" s="57">
        <v>225417980</v>
      </c>
      <c r="G25" s="57">
        <v>250123775</v>
      </c>
      <c r="H25" s="57">
        <v>279929135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56310</v>
      </c>
      <c r="F27" s="57">
        <v>12221</v>
      </c>
      <c r="G27" s="57">
        <v>0</v>
      </c>
      <c r="H27" s="57">
        <v>215108</v>
      </c>
      <c r="I27" s="4" t="s">
        <v>83</v>
      </c>
    </row>
    <row r="28" spans="4:9" ht="20.100000000000001" customHeight="1">
      <c r="D28" s="10" t="s">
        <v>71</v>
      </c>
      <c r="E28" s="57">
        <v>201759474</v>
      </c>
      <c r="F28" s="57">
        <v>225430201</v>
      </c>
      <c r="G28" s="57">
        <v>250123775</v>
      </c>
      <c r="H28" s="57">
        <v>280144243</v>
      </c>
      <c r="I28" s="4" t="s">
        <v>175</v>
      </c>
    </row>
    <row r="29" spans="4:9" ht="20.100000000000001" customHeight="1">
      <c r="D29" s="10" t="s">
        <v>72</v>
      </c>
      <c r="E29" s="57">
        <v>20592812</v>
      </c>
      <c r="F29" s="57">
        <v>22151400</v>
      </c>
      <c r="G29" s="57">
        <v>21558829</v>
      </c>
      <c r="H29" s="57">
        <v>30370270</v>
      </c>
      <c r="I29" s="4" t="s">
        <v>176</v>
      </c>
    </row>
    <row r="30" spans="4:9" ht="20.100000000000001" customHeight="1">
      <c r="D30" s="21" t="s">
        <v>29</v>
      </c>
      <c r="E30" s="60">
        <v>523618352</v>
      </c>
      <c r="F30" s="60">
        <v>628509781</v>
      </c>
      <c r="G30" s="60">
        <v>797353268</v>
      </c>
      <c r="H30" s="60">
        <v>520949409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244806017</v>
      </c>
      <c r="F35" s="59">
        <v>324057919</v>
      </c>
      <c r="G35" s="59">
        <v>455309148</v>
      </c>
      <c r="H35" s="59">
        <v>156104641</v>
      </c>
      <c r="I35" s="3" t="s">
        <v>150</v>
      </c>
    </row>
    <row r="36" spans="4:9" ht="20.100000000000001" customHeight="1">
      <c r="D36" s="10" t="s">
        <v>101</v>
      </c>
      <c r="E36" s="57">
        <v>48204221</v>
      </c>
      <c r="F36" s="57">
        <v>31456671</v>
      </c>
      <c r="G36" s="57">
        <v>39420505</v>
      </c>
      <c r="H36" s="57">
        <v>25573584</v>
      </c>
      <c r="I36" s="4" t="s">
        <v>151</v>
      </c>
    </row>
    <row r="37" spans="4:9" ht="20.100000000000001" customHeight="1">
      <c r="D37" s="10" t="s">
        <v>102</v>
      </c>
      <c r="E37" s="57">
        <v>3225000</v>
      </c>
      <c r="F37" s="57">
        <v>6500000</v>
      </c>
      <c r="G37" s="57">
        <v>2083333</v>
      </c>
      <c r="H37" s="57">
        <v>3250000</v>
      </c>
      <c r="I37" s="4" t="s">
        <v>84</v>
      </c>
    </row>
    <row r="38" spans="4:9" ht="20.100000000000001" customHeight="1">
      <c r="D38" s="10" t="s">
        <v>103</v>
      </c>
      <c r="E38" s="57">
        <v>14767721</v>
      </c>
      <c r="F38" s="57">
        <v>31705162</v>
      </c>
      <c r="G38" s="57">
        <v>25902112</v>
      </c>
      <c r="H38" s="57">
        <v>25537182</v>
      </c>
      <c r="I38" s="4" t="s">
        <v>85</v>
      </c>
    </row>
    <row r="39" spans="4:9" ht="20.100000000000001" customHeight="1">
      <c r="D39" s="10" t="s">
        <v>104</v>
      </c>
      <c r="E39" s="57">
        <v>315739098</v>
      </c>
      <c r="F39" s="57">
        <v>394920919</v>
      </c>
      <c r="G39" s="57">
        <v>528229992</v>
      </c>
      <c r="H39" s="57">
        <v>215882401</v>
      </c>
      <c r="I39" s="4" t="s">
        <v>86</v>
      </c>
    </row>
    <row r="40" spans="4:9" ht="20.100000000000001" customHeight="1">
      <c r="D40" s="10" t="s">
        <v>105</v>
      </c>
      <c r="E40" s="57">
        <v>77818239</v>
      </c>
      <c r="F40" s="57">
        <v>102955117</v>
      </c>
      <c r="G40" s="57">
        <v>136908973</v>
      </c>
      <c r="H40" s="57">
        <v>158005696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14656848</v>
      </c>
      <c r="F42" s="57">
        <v>9593375</v>
      </c>
      <c r="G42" s="57">
        <v>7407203</v>
      </c>
      <c r="H42" s="57">
        <v>7908824</v>
      </c>
      <c r="I42" s="4" t="s">
        <v>87</v>
      </c>
    </row>
    <row r="43" spans="4:9" ht="20.100000000000001" customHeight="1">
      <c r="D43" s="20" t="s">
        <v>107</v>
      </c>
      <c r="E43" s="60">
        <v>408214185</v>
      </c>
      <c r="F43" s="60">
        <v>507469411</v>
      </c>
      <c r="G43" s="60">
        <v>672546168</v>
      </c>
      <c r="H43" s="60">
        <v>381796921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30000000</v>
      </c>
      <c r="F46" s="59">
        <v>30000000</v>
      </c>
      <c r="G46" s="59">
        <v>30000000</v>
      </c>
      <c r="H46" s="59">
        <v>30000000</v>
      </c>
      <c r="I46" s="3" t="s">
        <v>5</v>
      </c>
    </row>
    <row r="47" spans="4:9" ht="20.100000000000001" customHeight="1">
      <c r="D47" s="10" t="s">
        <v>31</v>
      </c>
      <c r="E47" s="57">
        <v>30000000</v>
      </c>
      <c r="F47" s="57">
        <v>30000000</v>
      </c>
      <c r="G47" s="57">
        <v>30000000</v>
      </c>
      <c r="H47" s="57">
        <v>30000000</v>
      </c>
      <c r="I47" s="4" t="s">
        <v>6</v>
      </c>
    </row>
    <row r="48" spans="4:9" ht="20.100000000000001" customHeight="1">
      <c r="D48" s="10" t="s">
        <v>130</v>
      </c>
      <c r="E48" s="57">
        <v>30000000</v>
      </c>
      <c r="F48" s="57">
        <v>30000000</v>
      </c>
      <c r="G48" s="57">
        <v>30000000</v>
      </c>
      <c r="H48" s="57">
        <v>30000000</v>
      </c>
      <c r="I48" s="4" t="s">
        <v>7</v>
      </c>
    </row>
    <row r="49" spans="4:9" ht="20.100000000000001" customHeight="1">
      <c r="D49" s="10" t="s">
        <v>73</v>
      </c>
      <c r="E49" s="57">
        <v>7500000</v>
      </c>
      <c r="F49" s="57">
        <v>7500000</v>
      </c>
      <c r="G49" s="57">
        <v>7500000</v>
      </c>
      <c r="H49" s="57">
        <v>6948297</v>
      </c>
      <c r="I49" s="4" t="s">
        <v>61</v>
      </c>
    </row>
    <row r="50" spans="4:9" ht="20.100000000000001" customHeight="1">
      <c r="D50" s="10" t="s">
        <v>32</v>
      </c>
      <c r="E50" s="57">
        <v>54672932</v>
      </c>
      <c r="F50" s="57">
        <v>54672932</v>
      </c>
      <c r="G50" s="57">
        <v>78204191</v>
      </c>
      <c r="H50" s="57">
        <v>98016980</v>
      </c>
      <c r="I50" s="4" t="s">
        <v>8</v>
      </c>
    </row>
    <row r="51" spans="4:9" ht="20.100000000000001" customHeight="1">
      <c r="D51" s="10" t="s">
        <v>33</v>
      </c>
      <c r="E51" s="57">
        <v>-1492493</v>
      </c>
      <c r="F51" s="57">
        <v>-632562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29500000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24723728</v>
      </c>
      <c r="F58" s="57">
        <v>0</v>
      </c>
      <c r="G58" s="57">
        <v>9102909</v>
      </c>
      <c r="H58" s="57">
        <v>4187211</v>
      </c>
      <c r="I58" s="4" t="s">
        <v>155</v>
      </c>
    </row>
    <row r="59" spans="4:9" ht="20.100000000000001" customHeight="1">
      <c r="D59" s="10" t="s">
        <v>38</v>
      </c>
      <c r="E59" s="57">
        <v>115404167</v>
      </c>
      <c r="F59" s="57">
        <v>121040370</v>
      </c>
      <c r="G59" s="57">
        <v>124807100</v>
      </c>
      <c r="H59" s="57">
        <v>139152488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523618352</v>
      </c>
      <c r="F61" s="60">
        <v>628509781</v>
      </c>
      <c r="G61" s="60">
        <v>797353268</v>
      </c>
      <c r="H61" s="60">
        <v>520949409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992521159</v>
      </c>
      <c r="F65" s="59">
        <v>1012054766</v>
      </c>
      <c r="G65" s="59">
        <v>905528516</v>
      </c>
      <c r="H65" s="59">
        <v>438871201</v>
      </c>
      <c r="I65" s="3" t="s">
        <v>88</v>
      </c>
    </row>
    <row r="66" spans="4:9" ht="20.100000000000001" customHeight="1">
      <c r="D66" s="10" t="s">
        <v>110</v>
      </c>
      <c r="E66" s="57">
        <v>912394856</v>
      </c>
      <c r="F66" s="57">
        <v>935612445</v>
      </c>
      <c r="G66" s="57">
        <v>823128979</v>
      </c>
      <c r="H66" s="57">
        <v>353083645</v>
      </c>
      <c r="I66" s="4" t="s">
        <v>89</v>
      </c>
    </row>
    <row r="67" spans="4:9" ht="20.100000000000001" customHeight="1">
      <c r="D67" s="10" t="s">
        <v>132</v>
      </c>
      <c r="E67" s="57">
        <v>80126303</v>
      </c>
      <c r="F67" s="57">
        <v>76442321</v>
      </c>
      <c r="G67" s="57">
        <v>82399537</v>
      </c>
      <c r="H67" s="57">
        <v>85787556</v>
      </c>
      <c r="I67" s="4" t="s">
        <v>90</v>
      </c>
    </row>
    <row r="68" spans="4:9" ht="20.100000000000001" customHeight="1">
      <c r="D68" s="10" t="s">
        <v>111</v>
      </c>
      <c r="E68" s="57">
        <v>13340019</v>
      </c>
      <c r="F68" s="57">
        <v>13618561</v>
      </c>
      <c r="G68" s="57">
        <v>11936321</v>
      </c>
      <c r="H68" s="57">
        <v>17247762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25929149</v>
      </c>
      <c r="F70" s="57">
        <v>27290995</v>
      </c>
      <c r="G70" s="57">
        <v>30271048</v>
      </c>
      <c r="H70" s="57">
        <v>32005644</v>
      </c>
      <c r="I70" s="4" t="s">
        <v>93</v>
      </c>
    </row>
    <row r="71" spans="4:9" ht="20.100000000000001" customHeight="1">
      <c r="D71" s="10" t="s">
        <v>114</v>
      </c>
      <c r="E71" s="57">
        <v>37118318</v>
      </c>
      <c r="F71" s="57">
        <v>39952265</v>
      </c>
      <c r="G71" s="57">
        <v>41967464</v>
      </c>
      <c r="H71" s="57">
        <v>43234085</v>
      </c>
      <c r="I71" s="4" t="s">
        <v>94</v>
      </c>
    </row>
    <row r="72" spans="4:9" ht="20.100000000000001" customHeight="1">
      <c r="D72" s="10" t="s">
        <v>115</v>
      </c>
      <c r="E72" s="57">
        <v>29667966</v>
      </c>
      <c r="F72" s="57">
        <v>22871495</v>
      </c>
      <c r="G72" s="57">
        <v>28495752</v>
      </c>
      <c r="H72" s="57">
        <v>25305709</v>
      </c>
      <c r="I72" s="4" t="s">
        <v>95</v>
      </c>
    </row>
    <row r="73" spans="4:9" ht="20.100000000000001" customHeight="1">
      <c r="D73" s="10" t="s">
        <v>116</v>
      </c>
      <c r="E73" s="57">
        <v>10550340</v>
      </c>
      <c r="F73" s="57">
        <v>8558061</v>
      </c>
      <c r="G73" s="57">
        <v>3173105</v>
      </c>
      <c r="H73" s="57">
        <v>5128068</v>
      </c>
      <c r="I73" s="4" t="s">
        <v>63</v>
      </c>
    </row>
    <row r="74" spans="4:9" ht="20.100000000000001" customHeight="1">
      <c r="D74" s="10" t="s">
        <v>117</v>
      </c>
      <c r="E74" s="57">
        <v>4855873</v>
      </c>
      <c r="F74" s="57">
        <v>0</v>
      </c>
      <c r="G74" s="57">
        <v>12432107</v>
      </c>
      <c r="H74" s="57">
        <v>14309167</v>
      </c>
      <c r="I74" s="4" t="s">
        <v>64</v>
      </c>
    </row>
    <row r="75" spans="4:9" ht="20.100000000000001" customHeight="1">
      <c r="D75" s="10" t="s">
        <v>123</v>
      </c>
      <c r="E75" s="57">
        <v>35362433</v>
      </c>
      <c r="F75" s="57">
        <v>31429556</v>
      </c>
      <c r="G75" s="57">
        <v>19236750</v>
      </c>
      <c r="H75" s="57">
        <v>16124610</v>
      </c>
      <c r="I75" s="4" t="s">
        <v>96</v>
      </c>
    </row>
    <row r="76" spans="4:9" ht="20.100000000000001" customHeight="1">
      <c r="D76" s="10" t="s">
        <v>118</v>
      </c>
      <c r="E76" s="57">
        <v>7066842</v>
      </c>
      <c r="F76" s="57">
        <v>7520368</v>
      </c>
      <c r="G76" s="57">
        <v>8576195</v>
      </c>
      <c r="H76" s="57">
        <v>8735210</v>
      </c>
      <c r="I76" s="4" t="s">
        <v>97</v>
      </c>
    </row>
    <row r="77" spans="4:9" ht="20.100000000000001" customHeight="1">
      <c r="D77" s="10" t="s">
        <v>190</v>
      </c>
      <c r="E77" s="57">
        <v>28295591</v>
      </c>
      <c r="F77" s="57">
        <v>23909188</v>
      </c>
      <c r="G77" s="57">
        <v>10660555</v>
      </c>
      <c r="H77" s="57">
        <v>7389400</v>
      </c>
      <c r="I77" s="50" t="s">
        <v>199</v>
      </c>
    </row>
    <row r="78" spans="4:9" ht="20.100000000000001" customHeight="1">
      <c r="D78" s="10" t="s">
        <v>157</v>
      </c>
      <c r="E78" s="57">
        <v>3503467</v>
      </c>
      <c r="F78" s="57">
        <v>2572068</v>
      </c>
      <c r="G78" s="57">
        <v>2569122</v>
      </c>
      <c r="H78" s="57">
        <v>2355784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73894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33333</v>
      </c>
      <c r="G81" s="57">
        <v>35000</v>
      </c>
      <c r="H81" s="57">
        <v>33571</v>
      </c>
      <c r="I81" s="50" t="s">
        <v>196</v>
      </c>
    </row>
    <row r="82" spans="4:9" ht="20.100000000000001" customHeight="1">
      <c r="D82" s="10" t="s">
        <v>187</v>
      </c>
      <c r="E82" s="57">
        <v>24757124</v>
      </c>
      <c r="F82" s="57">
        <v>21303787</v>
      </c>
      <c r="G82" s="57">
        <v>8056433</v>
      </c>
      <c r="H82" s="57">
        <v>4926151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24757124</v>
      </c>
      <c r="F84" s="60">
        <v>21303787</v>
      </c>
      <c r="G84" s="60">
        <v>8056433</v>
      </c>
      <c r="H84" s="60">
        <v>4926151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-31438609</v>
      </c>
      <c r="F88" s="59">
        <v>-39076365</v>
      </c>
      <c r="G88" s="59">
        <v>242317</v>
      </c>
      <c r="H88" s="59">
        <v>335653</v>
      </c>
      <c r="I88" s="3" t="s">
        <v>16</v>
      </c>
    </row>
    <row r="89" spans="4:9" ht="20.100000000000001" customHeight="1">
      <c r="D89" s="10" t="s">
        <v>43</v>
      </c>
      <c r="E89" s="57">
        <v>50779452</v>
      </c>
      <c r="F89" s="57">
        <v>60829624</v>
      </c>
      <c r="G89" s="57">
        <v>45236084</v>
      </c>
      <c r="H89" s="57">
        <v>46596273</v>
      </c>
      <c r="I89" s="4" t="s">
        <v>17</v>
      </c>
    </row>
    <row r="90" spans="4:9" ht="20.100000000000001" customHeight="1">
      <c r="D90" s="10" t="s">
        <v>44</v>
      </c>
      <c r="E90" s="57">
        <v>-391981</v>
      </c>
      <c r="F90" s="57">
        <v>-24133</v>
      </c>
      <c r="G90" s="57">
        <v>642995</v>
      </c>
      <c r="H90" s="57">
        <v>1416113</v>
      </c>
      <c r="I90" s="4" t="s">
        <v>18</v>
      </c>
    </row>
    <row r="91" spans="4:9" ht="20.100000000000001" customHeight="1">
      <c r="D91" s="10" t="s">
        <v>45</v>
      </c>
      <c r="E91" s="57">
        <v>-66584403</v>
      </c>
      <c r="F91" s="57">
        <v>-53167735</v>
      </c>
      <c r="G91" s="57">
        <v>-45777256</v>
      </c>
      <c r="H91" s="57">
        <v>-48105722</v>
      </c>
      <c r="I91" s="4" t="s">
        <v>19</v>
      </c>
    </row>
    <row r="92" spans="4:9" ht="20.100000000000001" customHeight="1">
      <c r="D92" s="21" t="s">
        <v>47</v>
      </c>
      <c r="E92" s="60">
        <v>-47635541</v>
      </c>
      <c r="F92" s="60">
        <v>-31438609</v>
      </c>
      <c r="G92" s="60">
        <v>344140</v>
      </c>
      <c r="H92" s="60">
        <v>242317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0.82523746666666664</v>
      </c>
      <c r="F97" s="13">
        <f>+F84/F10</f>
        <v>0.71012623333333336</v>
      </c>
      <c r="G97" s="13">
        <f>+G84/G10</f>
        <v>0.26854776666666669</v>
      </c>
      <c r="H97" s="13">
        <f>+H84/H10</f>
        <v>0.16420503333333333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0.98333333333333328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3.8468055666666667</v>
      </c>
      <c r="F99" s="13">
        <f>+F59/F10</f>
        <v>4.0346789999999997</v>
      </c>
      <c r="G99" s="13">
        <f>+G59/G10</f>
        <v>4.160236666666667</v>
      </c>
      <c r="H99" s="13">
        <f>+H59/H10</f>
        <v>4.6384162666666668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138.47303298704591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8.0730070360142321</v>
      </c>
      <c r="F105" s="30">
        <f>+F67*100/F65</f>
        <v>7.5531802791786866</v>
      </c>
      <c r="G105" s="30">
        <f>+G67*100/G65</f>
        <v>9.0996070851511437</v>
      </c>
      <c r="H105" s="30">
        <f>+H67*100/H65</f>
        <v>19.547319533504773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3.5628895847045614</v>
      </c>
      <c r="F106" s="31">
        <f>+F75*100/F65</f>
        <v>3.1055192916309036</v>
      </c>
      <c r="G106" s="31">
        <f>+G75*100/G65</f>
        <v>2.1243671138016378</v>
      </c>
      <c r="H106" s="31">
        <f>+H75*100/H65</f>
        <v>3.6741098443595526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2.4943673770082317</v>
      </c>
      <c r="F107" s="31">
        <f>+F82*100/F65</f>
        <v>2.1050033768627103</v>
      </c>
      <c r="G107" s="31">
        <f>+G82*100/G65</f>
        <v>0.88969401378851776</v>
      </c>
      <c r="H107" s="31">
        <f>+H82*100/H65</f>
        <v>1.122459388717101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6.0777025630301056</v>
      </c>
      <c r="F108" s="31">
        <f>(F82+F76)*100/F30</f>
        <v>4.5861108086717266</v>
      </c>
      <c r="G108" s="31">
        <f>(G82+G76)*100/G30</f>
        <v>2.0859797868164001</v>
      </c>
      <c r="H108" s="31">
        <f>(H82+H76)*100/H30</f>
        <v>2.6223968707871208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21.452539057796759</v>
      </c>
      <c r="F109" s="29">
        <f>+F84*100/F59</f>
        <v>17.600563349236293</v>
      </c>
      <c r="G109" s="29">
        <f>+G84*100/G59</f>
        <v>6.4551079225460732</v>
      </c>
      <c r="H109" s="29">
        <f>+H84*100/H59</f>
        <v>3.5401098972804568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77.960251668184469</v>
      </c>
      <c r="F111" s="22">
        <f>+F43*100/F30</f>
        <v>80.741688727991331</v>
      </c>
      <c r="G111" s="22">
        <f>+G43*100/G30</f>
        <v>84.34732696173009</v>
      </c>
      <c r="H111" s="22">
        <f>+H43*100/H30</f>
        <v>73.288675330851561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22.039748331815534</v>
      </c>
      <c r="F112" s="13">
        <f>+F59*100/F30</f>
        <v>19.258311272008669</v>
      </c>
      <c r="G112" s="13">
        <f>+G59*100/G30</f>
        <v>15.652673038269908</v>
      </c>
      <c r="H112" s="13">
        <f>+H59*100/H30</f>
        <v>26.711324669148439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5.0039937216652079</v>
      </c>
      <c r="F113" s="23">
        <f>+F75/F76</f>
        <v>4.1792577171755427</v>
      </c>
      <c r="G113" s="23">
        <f>+G75/G76</f>
        <v>2.2430401827383823</v>
      </c>
      <c r="H113" s="23">
        <f>+H75/H76</f>
        <v>1.8459327251434139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1.8955049134717876</v>
      </c>
      <c r="F115" s="22">
        <f>+F65/F30</f>
        <v>1.6102450536087998</v>
      </c>
      <c r="G115" s="22">
        <f>+G65/G30</f>
        <v>1.1356679057343502</v>
      </c>
      <c r="H115" s="22">
        <f>+H65/H30</f>
        <v>0.84244495418940002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4.9193286407953263</v>
      </c>
      <c r="F116" s="13">
        <f>+F65/F28</f>
        <v>4.4894373580405933</v>
      </c>
      <c r="G116" s="13">
        <f>+G65/G28</f>
        <v>3.6203216427546723</v>
      </c>
      <c r="H116" s="13">
        <f>+H65/H28</f>
        <v>1.5665901119374421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-65.985517335372137</v>
      </c>
      <c r="F117" s="23">
        <f>+F65/F120</f>
        <v>-70.227954126140901</v>
      </c>
      <c r="G117" s="23">
        <f>+G65/G120</f>
        <v>-308.17050361744361</v>
      </c>
      <c r="H117" s="23">
        <f>+H65/H120</f>
        <v>-76.116298385756835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0.95236098381455436</v>
      </c>
      <c r="F119" s="58">
        <f>+F23/F39</f>
        <v>0.96350916017188748</v>
      </c>
      <c r="G119" s="58">
        <f>+G23/G39</f>
        <v>0.99443726966567247</v>
      </c>
      <c r="H119" s="58">
        <f>+H23/H39</f>
        <v>0.9732919498148439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-15041500</v>
      </c>
      <c r="F120" s="60">
        <f>+F23-F39</f>
        <v>-14410996</v>
      </c>
      <c r="G120" s="60">
        <f>+G23-G39</f>
        <v>-2938401</v>
      </c>
      <c r="H120" s="60">
        <f>+H23-H39</f>
        <v>-5765798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2014-10-19T10:18:45Z</dcterms:modified>
</cp:coreProperties>
</file>